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10e029118eb95826/Documents/블로그/"/>
    </mc:Choice>
  </mc:AlternateContent>
  <xr:revisionPtr revIDLastSave="7" documentId="8_{C6A57BB6-AF47-42CF-8BDB-EA56265B2ED1}" xr6:coauthVersionLast="47" xr6:coauthVersionMax="47" xr10:uidLastSave="{8A50E488-486A-48E6-A426-5FDF3B1C23F5}"/>
  <bookViews>
    <workbookView xWindow="19080" yWindow="-120" windowWidth="19440" windowHeight="15000" xr2:uid="{00000000-000D-0000-FFFF-FFFF00000000}"/>
  </bookViews>
  <sheets>
    <sheet name="주5일" sheetId="1" r:id="rId1"/>
    <sheet name="주6일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C11" i="3"/>
  <c r="D11" i="3" s="1"/>
  <c r="G11" i="3" s="1"/>
  <c r="F10" i="3"/>
  <c r="C10" i="3"/>
  <c r="D10" i="3" s="1"/>
  <c r="G10" i="3" s="1"/>
  <c r="F9" i="3"/>
  <c r="C9" i="3"/>
  <c r="D9" i="3" s="1"/>
  <c r="G9" i="3" s="1"/>
  <c r="F8" i="3"/>
  <c r="C8" i="3"/>
  <c r="F7" i="3"/>
  <c r="C7" i="3"/>
  <c r="D7" i="3" s="1"/>
  <c r="G7" i="3" s="1"/>
  <c r="F6" i="3"/>
  <c r="C6" i="3"/>
  <c r="D6" i="3" s="1"/>
  <c r="G6" i="3" s="1"/>
  <c r="F5" i="3"/>
  <c r="C5" i="3"/>
  <c r="D5" i="3" s="1"/>
  <c r="G5" i="3" s="1"/>
  <c r="F4" i="3"/>
  <c r="C4" i="3"/>
  <c r="F3" i="3"/>
  <c r="C3" i="3"/>
  <c r="D3" i="3" s="1"/>
  <c r="G3" i="3" s="1"/>
  <c r="H6" i="3" l="1"/>
  <c r="I6" i="3" s="1"/>
  <c r="D4" i="3"/>
  <c r="G4" i="3" s="1"/>
  <c r="H4" i="3" s="1"/>
  <c r="I4" i="3" s="1"/>
  <c r="D8" i="3"/>
  <c r="G8" i="3" s="1"/>
  <c r="H8" i="3" s="1"/>
  <c r="I8" i="3" s="1"/>
  <c r="H3" i="3"/>
  <c r="I3" i="3" s="1"/>
  <c r="H7" i="3"/>
  <c r="I7" i="3" s="1"/>
  <c r="H9" i="3"/>
  <c r="I9" i="3" s="1"/>
  <c r="H11" i="3"/>
  <c r="I11" i="3" s="1"/>
  <c r="H10" i="3"/>
  <c r="I10" i="3" s="1"/>
  <c r="H5" i="3"/>
  <c r="I5" i="3" s="1"/>
  <c r="G11" i="1"/>
  <c r="G10" i="1"/>
  <c r="G9" i="1"/>
  <c r="G8" i="1"/>
  <c r="G7" i="1"/>
  <c r="G6" i="1"/>
  <c r="G5" i="1"/>
  <c r="G4" i="1"/>
  <c r="G3" i="1"/>
  <c r="D11" i="1"/>
  <c r="E11" i="1" s="1"/>
  <c r="D10" i="1"/>
  <c r="E10" i="1" s="1"/>
  <c r="D9" i="1"/>
  <c r="E9" i="1" s="1"/>
  <c r="D8" i="1"/>
  <c r="E8" i="1" s="1"/>
  <c r="D7" i="1"/>
  <c r="E7" i="1" s="1"/>
  <c r="H7" i="1" s="1"/>
  <c r="I7" i="1" s="1"/>
  <c r="J7" i="1" s="1"/>
  <c r="D6" i="1"/>
  <c r="E6" i="1" s="1"/>
  <c r="H6" i="1" s="1"/>
  <c r="I6" i="1" s="1"/>
  <c r="J6" i="1" s="1"/>
  <c r="D5" i="1"/>
  <c r="D4" i="1"/>
  <c r="E4" i="1" s="1"/>
  <c r="D3" i="1"/>
  <c r="E3" i="1" s="1"/>
  <c r="H3" i="1" s="1"/>
  <c r="H11" i="1" l="1"/>
  <c r="I11" i="1" s="1"/>
  <c r="J11" i="1" s="1"/>
  <c r="H10" i="1"/>
  <c r="I10" i="1" s="1"/>
  <c r="J10" i="1" s="1"/>
  <c r="H9" i="1"/>
  <c r="I9" i="1" s="1"/>
  <c r="J9" i="1" s="1"/>
  <c r="I3" i="1"/>
  <c r="J3" i="1" s="1"/>
  <c r="H8" i="1"/>
  <c r="E5" i="1"/>
  <c r="H5" i="1" s="1"/>
  <c r="H4" i="1"/>
  <c r="I8" i="1" l="1"/>
  <c r="J8" i="1" s="1"/>
  <c r="I5" i="1"/>
  <c r="I4" i="1"/>
  <c r="J4" i="1" s="1"/>
  <c r="J5" i="1" l="1"/>
</calcChain>
</file>

<file path=xl/sharedStrings.xml><?xml version="1.0" encoding="utf-8"?>
<sst xmlns="http://schemas.openxmlformats.org/spreadsheetml/2006/main" count="20" uniqueCount="11">
  <si>
    <t>주 근무시간</t>
    <phoneticPr fontId="2" type="noConversion"/>
  </si>
  <si>
    <t>주휴시간</t>
    <phoneticPr fontId="2" type="noConversion"/>
  </si>
  <si>
    <t>주휴수당</t>
    <phoneticPr fontId="2" type="noConversion"/>
  </si>
  <si>
    <t>예상주급</t>
    <phoneticPr fontId="2" type="noConversion"/>
  </si>
  <si>
    <t>시급</t>
    <phoneticPr fontId="2" type="noConversion"/>
  </si>
  <si>
    <t>일 근무시간</t>
    <phoneticPr fontId="2" type="noConversion"/>
  </si>
  <si>
    <t>예상월급</t>
    <phoneticPr fontId="2" type="noConversion"/>
  </si>
  <si>
    <t>일급</t>
    <phoneticPr fontId="2" type="noConversion"/>
  </si>
  <si>
    <t>1주
근로일</t>
    <phoneticPr fontId="2" type="noConversion"/>
  </si>
  <si>
    <t>시간제 사원의 급여계산표(주5일 기준)</t>
    <phoneticPr fontId="2" type="noConversion"/>
  </si>
  <si>
    <t>시간제 사원의 급여계산표(주6일 기준)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</si>
</sst>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&quot;원&quot;"/>
    <numFmt numFmtId="177" formatCode="#,##0&quot;일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8"/>
      <color theme="1"/>
      <name val="맑은 고딕"/>
      <family val="2"/>
      <charset val="129"/>
      <scheme val="minor"/>
    </font>
    <font>
      <u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1" applyNumberFormat="1" applyFont="1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"/>
  <sheetViews>
    <sheetView tabSelected="1" workbookViewId="0">
      <selection activeCell="F19" sqref="F19"/>
    </sheetView>
  </sheetViews>
  <sheetFormatPr defaultColWidth="8.75" defaultRowHeight="16.5" x14ac:dyDescent="0.3"/>
  <cols>
    <col min="1" max="1" width="4.375" style="1" customWidth="1"/>
    <col min="2" max="2" width="8.25" style="5" customWidth="1"/>
    <col min="3" max="3" width="7.25" style="5" customWidth="1"/>
    <col min="4" max="4" width="8.125" style="5" customWidth="1"/>
    <col min="5" max="5" width="5.75" style="1" customWidth="1"/>
    <col min="6" max="7" width="10.875" style="1" customWidth="1"/>
    <col min="8" max="8" width="11" style="1" customWidth="1"/>
    <col min="9" max="9" width="14.875" style="1" customWidth="1"/>
    <col min="10" max="10" width="14.625" style="1" customWidth="1"/>
    <col min="11" max="16384" width="8.75" style="1"/>
  </cols>
  <sheetData>
    <row r="1" spans="2:10" ht="41.45" customHeight="1" x14ac:dyDescent="0.3">
      <c r="B1" s="11" t="s">
        <v>9</v>
      </c>
      <c r="C1" s="12"/>
      <c r="D1" s="12"/>
      <c r="E1" s="12"/>
      <c r="F1" s="12"/>
      <c r="G1" s="12"/>
      <c r="H1" s="12"/>
      <c r="I1" s="12"/>
      <c r="J1" s="12"/>
    </row>
    <row r="2" spans="2:10" ht="42" customHeight="1" x14ac:dyDescent="0.3">
      <c r="B2" s="8" t="s">
        <v>5</v>
      </c>
      <c r="C2" s="8" t="s">
        <v>8</v>
      </c>
      <c r="D2" s="8" t="s">
        <v>0</v>
      </c>
      <c r="E2" s="8" t="s">
        <v>1</v>
      </c>
      <c r="F2" s="8" t="s">
        <v>4</v>
      </c>
      <c r="G2" s="8" t="s">
        <v>7</v>
      </c>
      <c r="H2" s="8" t="s">
        <v>2</v>
      </c>
      <c r="I2" s="8" t="s">
        <v>3</v>
      </c>
      <c r="J2" s="8" t="s">
        <v>6</v>
      </c>
    </row>
    <row r="3" spans="2:10" ht="27" customHeight="1" x14ac:dyDescent="0.3">
      <c r="B3" s="6">
        <v>2</v>
      </c>
      <c r="C3" s="7">
        <v>5</v>
      </c>
      <c r="D3" s="2">
        <f t="shared" ref="D3:D8" si="0">B3*C3</f>
        <v>10</v>
      </c>
      <c r="E3" s="2">
        <f>IF(D3&gt;=15,D3/5,0)</f>
        <v>0</v>
      </c>
      <c r="F3" s="3">
        <v>9860</v>
      </c>
      <c r="G3" s="3">
        <f t="shared" ref="G3:G11" si="1">F3*B3</f>
        <v>19720</v>
      </c>
      <c r="H3" s="3">
        <f t="shared" ref="H3:H11" si="2">F3*E3</f>
        <v>0</v>
      </c>
      <c r="I3" s="3">
        <f t="shared" ref="I3:I11" si="3">D3*F3+H3</f>
        <v>98600</v>
      </c>
      <c r="J3" s="4">
        <f t="shared" ref="J3:J11" si="4">I3*4*(30.48/28)</f>
        <v>429332.57142857142</v>
      </c>
    </row>
    <row r="4" spans="2:10" ht="27" customHeight="1" x14ac:dyDescent="0.3">
      <c r="B4" s="6">
        <v>3</v>
      </c>
      <c r="C4" s="7">
        <v>5</v>
      </c>
      <c r="D4" s="2">
        <f t="shared" si="0"/>
        <v>15</v>
      </c>
      <c r="E4" s="2">
        <f>IF(D4&gt;=15,D4/5,0)</f>
        <v>3</v>
      </c>
      <c r="F4" s="3">
        <v>9860</v>
      </c>
      <c r="G4" s="3">
        <f t="shared" si="1"/>
        <v>29580</v>
      </c>
      <c r="H4" s="3">
        <f t="shared" si="2"/>
        <v>29580</v>
      </c>
      <c r="I4" s="3">
        <f t="shared" si="3"/>
        <v>177480</v>
      </c>
      <c r="J4" s="4">
        <f t="shared" si="4"/>
        <v>772798.62857142859</v>
      </c>
    </row>
    <row r="5" spans="2:10" ht="27" customHeight="1" x14ac:dyDescent="0.3">
      <c r="B5" s="6">
        <v>4</v>
      </c>
      <c r="C5" s="7">
        <v>5</v>
      </c>
      <c r="D5" s="2">
        <f t="shared" si="0"/>
        <v>20</v>
      </c>
      <c r="E5" s="2">
        <f>IF(D5&gt;=15,D5/5,0)</f>
        <v>4</v>
      </c>
      <c r="F5" s="3">
        <v>9860</v>
      </c>
      <c r="G5" s="3">
        <f t="shared" si="1"/>
        <v>39440</v>
      </c>
      <c r="H5" s="3">
        <f t="shared" si="2"/>
        <v>39440</v>
      </c>
      <c r="I5" s="3">
        <f t="shared" si="3"/>
        <v>236640</v>
      </c>
      <c r="J5" s="4">
        <f t="shared" si="4"/>
        <v>1030398.1714285713</v>
      </c>
    </row>
    <row r="6" spans="2:10" ht="27" customHeight="1" x14ac:dyDescent="0.3">
      <c r="B6" s="6">
        <v>5</v>
      </c>
      <c r="C6" s="7">
        <v>5</v>
      </c>
      <c r="D6" s="2">
        <f t="shared" si="0"/>
        <v>25</v>
      </c>
      <c r="E6" s="2">
        <f>IF(D6&gt;=15,D6/5,0)</f>
        <v>5</v>
      </c>
      <c r="F6" s="3">
        <v>9860</v>
      </c>
      <c r="G6" s="3">
        <f t="shared" si="1"/>
        <v>49300</v>
      </c>
      <c r="H6" s="3">
        <f t="shared" si="2"/>
        <v>49300</v>
      </c>
      <c r="I6" s="3">
        <f t="shared" si="3"/>
        <v>295800</v>
      </c>
      <c r="J6" s="4">
        <f t="shared" si="4"/>
        <v>1287997.7142857143</v>
      </c>
    </row>
    <row r="7" spans="2:10" ht="27" customHeight="1" x14ac:dyDescent="0.3">
      <c r="B7" s="6">
        <v>6</v>
      </c>
      <c r="C7" s="7">
        <v>5</v>
      </c>
      <c r="D7" s="2">
        <f t="shared" si="0"/>
        <v>30</v>
      </c>
      <c r="E7" s="2">
        <f>IF(D7&gt;=15,D7/5,0)</f>
        <v>6</v>
      </c>
      <c r="F7" s="3">
        <v>9860</v>
      </c>
      <c r="G7" s="3">
        <f t="shared" si="1"/>
        <v>59160</v>
      </c>
      <c r="H7" s="3">
        <f t="shared" si="2"/>
        <v>59160</v>
      </c>
      <c r="I7" s="3">
        <f t="shared" si="3"/>
        <v>354960</v>
      </c>
      <c r="J7" s="4">
        <f t="shared" si="4"/>
        <v>1545597.2571428572</v>
      </c>
    </row>
    <row r="8" spans="2:10" ht="27" customHeight="1" x14ac:dyDescent="0.3">
      <c r="B8" s="6">
        <v>7</v>
      </c>
      <c r="C8" s="7">
        <v>5</v>
      </c>
      <c r="D8" s="2">
        <f t="shared" si="0"/>
        <v>35</v>
      </c>
      <c r="E8" s="2">
        <f>IF(D8&gt;=15,IF(D8&gt;40,8,D8/5),0)</f>
        <v>7</v>
      </c>
      <c r="F8" s="3">
        <v>9860</v>
      </c>
      <c r="G8" s="3">
        <f t="shared" si="1"/>
        <v>69020</v>
      </c>
      <c r="H8" s="3">
        <f t="shared" si="2"/>
        <v>69020</v>
      </c>
      <c r="I8" s="3">
        <f t="shared" si="3"/>
        <v>414120</v>
      </c>
      <c r="J8" s="4">
        <f t="shared" si="4"/>
        <v>1803196.7999999998</v>
      </c>
    </row>
    <row r="9" spans="2:10" ht="27" customHeight="1" x14ac:dyDescent="0.3">
      <c r="B9" s="6">
        <v>8</v>
      </c>
      <c r="C9" s="7">
        <v>5</v>
      </c>
      <c r="D9" s="2">
        <f t="shared" ref="D9:D11" si="5">B9*C9</f>
        <v>40</v>
      </c>
      <c r="E9" s="2">
        <f>IF(D9&gt;=15,IF(D9&gt;40,8,D9/5),0)</f>
        <v>8</v>
      </c>
      <c r="F9" s="3">
        <v>9860</v>
      </c>
      <c r="G9" s="3">
        <f t="shared" si="1"/>
        <v>78880</v>
      </c>
      <c r="H9" s="3">
        <f t="shared" si="2"/>
        <v>78880</v>
      </c>
      <c r="I9" s="3">
        <f t="shared" si="3"/>
        <v>473280</v>
      </c>
      <c r="J9" s="4">
        <f t="shared" si="4"/>
        <v>2060796.3428571427</v>
      </c>
    </row>
    <row r="10" spans="2:10" ht="27" customHeight="1" x14ac:dyDescent="0.3">
      <c r="B10" s="6">
        <v>9</v>
      </c>
      <c r="C10" s="7">
        <v>5</v>
      </c>
      <c r="D10" s="2">
        <f t="shared" si="5"/>
        <v>45</v>
      </c>
      <c r="E10" s="2">
        <f>IF(D10&gt;=15,IF(D10&gt;40,8,D10/5),0)</f>
        <v>8</v>
      </c>
      <c r="F10" s="3">
        <v>9860</v>
      </c>
      <c r="G10" s="3">
        <f t="shared" si="1"/>
        <v>88740</v>
      </c>
      <c r="H10" s="3">
        <f t="shared" si="2"/>
        <v>78880</v>
      </c>
      <c r="I10" s="3">
        <f t="shared" si="3"/>
        <v>522580</v>
      </c>
      <c r="J10" s="4">
        <f t="shared" si="4"/>
        <v>2275462.6285714284</v>
      </c>
    </row>
    <row r="11" spans="2:10" ht="27" customHeight="1" x14ac:dyDescent="0.3">
      <c r="B11" s="6">
        <v>10</v>
      </c>
      <c r="C11" s="7">
        <v>5</v>
      </c>
      <c r="D11" s="2">
        <f t="shared" si="5"/>
        <v>50</v>
      </c>
      <c r="E11" s="2">
        <f>IF(D11&gt;=15,IF(D11&gt;40,8,D11/5),0)</f>
        <v>8</v>
      </c>
      <c r="F11" s="3">
        <v>9860</v>
      </c>
      <c r="G11" s="3">
        <f t="shared" si="1"/>
        <v>98600</v>
      </c>
      <c r="H11" s="3">
        <f t="shared" si="2"/>
        <v>78880</v>
      </c>
      <c r="I11" s="3">
        <f t="shared" si="3"/>
        <v>571880</v>
      </c>
      <c r="J11" s="4">
        <f t="shared" si="4"/>
        <v>2490128.9142857143</v>
      </c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workbookViewId="0">
      <selection activeCell="F16" sqref="F16"/>
    </sheetView>
  </sheetViews>
  <sheetFormatPr defaultColWidth="8.75" defaultRowHeight="16.5" x14ac:dyDescent="0.3"/>
  <cols>
    <col min="1" max="1" width="8.25" style="5" customWidth="1"/>
    <col min="2" max="2" width="7.25" style="5" customWidth="1"/>
    <col min="3" max="3" width="8.125" style="5" customWidth="1"/>
    <col min="4" max="4" width="5.75" style="1" customWidth="1"/>
    <col min="5" max="6" width="10.875" style="1" customWidth="1"/>
    <col min="7" max="7" width="11" style="1" customWidth="1"/>
    <col min="8" max="8" width="14.875" style="1" customWidth="1"/>
    <col min="9" max="9" width="14.625" style="1" customWidth="1"/>
    <col min="10" max="16384" width="8.75" style="1"/>
  </cols>
  <sheetData>
    <row r="1" spans="1:9" ht="41.45" customHeight="1" x14ac:dyDescent="0.3">
      <c r="A1" s="9" t="s">
        <v>10</v>
      </c>
      <c r="B1" s="10"/>
      <c r="C1" s="10"/>
      <c r="D1" s="10"/>
      <c r="E1" s="10"/>
      <c r="F1" s="10"/>
      <c r="G1" s="10"/>
      <c r="H1" s="10"/>
      <c r="I1" s="10"/>
    </row>
    <row r="2" spans="1:9" ht="42" customHeight="1" x14ac:dyDescent="0.3">
      <c r="A2" s="8" t="s">
        <v>5</v>
      </c>
      <c r="B2" s="8" t="s">
        <v>8</v>
      </c>
      <c r="C2" s="8" t="s">
        <v>0</v>
      </c>
      <c r="D2" s="8" t="s">
        <v>1</v>
      </c>
      <c r="E2" s="8" t="s">
        <v>4</v>
      </c>
      <c r="F2" s="8" t="s">
        <v>7</v>
      </c>
      <c r="G2" s="8" t="s">
        <v>2</v>
      </c>
      <c r="H2" s="8" t="s">
        <v>3</v>
      </c>
      <c r="I2" s="8" t="s">
        <v>6</v>
      </c>
    </row>
    <row r="3" spans="1:9" ht="27" customHeight="1" x14ac:dyDescent="0.3">
      <c r="A3" s="6">
        <v>2</v>
      </c>
      <c r="B3" s="7">
        <v>6</v>
      </c>
      <c r="C3" s="2">
        <f t="shared" ref="C3:C11" si="0">A3*B3</f>
        <v>12</v>
      </c>
      <c r="D3" s="2">
        <f>IF(C3&gt;=15,C3/5,0)</f>
        <v>0</v>
      </c>
      <c r="E3" s="3">
        <v>9860</v>
      </c>
      <c r="F3" s="3">
        <f t="shared" ref="F3:F11" si="1">E3*A3</f>
        <v>19720</v>
      </c>
      <c r="G3" s="3">
        <f t="shared" ref="G3:G11" si="2">E3*D3</f>
        <v>0</v>
      </c>
      <c r="H3" s="3">
        <f t="shared" ref="H3:H11" si="3">C3*E3+G3</f>
        <v>118320</v>
      </c>
      <c r="I3" s="4">
        <f t="shared" ref="I3:I11" si="4">H3*4*(30.48/28)</f>
        <v>515199.08571428567</v>
      </c>
    </row>
    <row r="4" spans="1:9" ht="27" customHeight="1" x14ac:dyDescent="0.3">
      <c r="A4" s="6">
        <v>3</v>
      </c>
      <c r="B4" s="7">
        <v>6</v>
      </c>
      <c r="C4" s="2">
        <f t="shared" si="0"/>
        <v>18</v>
      </c>
      <c r="D4" s="2">
        <f>IF(C4&gt;=15,C4/5,0)</f>
        <v>3.6</v>
      </c>
      <c r="E4" s="3">
        <v>9860</v>
      </c>
      <c r="F4" s="3">
        <f t="shared" si="1"/>
        <v>29580</v>
      </c>
      <c r="G4" s="3">
        <f t="shared" si="2"/>
        <v>35496</v>
      </c>
      <c r="H4" s="3">
        <f t="shared" si="3"/>
        <v>212976</v>
      </c>
      <c r="I4" s="4">
        <f t="shared" si="4"/>
        <v>927358.35428571422</v>
      </c>
    </row>
    <row r="5" spans="1:9" ht="27" customHeight="1" x14ac:dyDescent="0.3">
      <c r="A5" s="6">
        <v>4</v>
      </c>
      <c r="B5" s="7">
        <v>6</v>
      </c>
      <c r="C5" s="2">
        <f t="shared" si="0"/>
        <v>24</v>
      </c>
      <c r="D5" s="2">
        <f>IF(C5&gt;=15,C5/5,0)</f>
        <v>4.8</v>
      </c>
      <c r="E5" s="3">
        <v>9860</v>
      </c>
      <c r="F5" s="3">
        <f t="shared" si="1"/>
        <v>39440</v>
      </c>
      <c r="G5" s="3">
        <f t="shared" si="2"/>
        <v>47328</v>
      </c>
      <c r="H5" s="3">
        <f t="shared" si="3"/>
        <v>283968</v>
      </c>
      <c r="I5" s="4">
        <f t="shared" si="4"/>
        <v>1236477.8057142857</v>
      </c>
    </row>
    <row r="6" spans="1:9" ht="27" customHeight="1" x14ac:dyDescent="0.3">
      <c r="A6" s="6">
        <v>5</v>
      </c>
      <c r="B6" s="7">
        <v>6</v>
      </c>
      <c r="C6" s="2">
        <f t="shared" si="0"/>
        <v>30</v>
      </c>
      <c r="D6" s="2">
        <f>IF(C6&gt;=15,C6/5,0)</f>
        <v>6</v>
      </c>
      <c r="E6" s="3">
        <v>9860</v>
      </c>
      <c r="F6" s="3">
        <f t="shared" si="1"/>
        <v>49300</v>
      </c>
      <c r="G6" s="3">
        <f t="shared" si="2"/>
        <v>59160</v>
      </c>
      <c r="H6" s="3">
        <f t="shared" si="3"/>
        <v>354960</v>
      </c>
      <c r="I6" s="4">
        <f t="shared" si="4"/>
        <v>1545597.2571428572</v>
      </c>
    </row>
    <row r="7" spans="1:9" ht="27" customHeight="1" x14ac:dyDescent="0.3">
      <c r="A7" s="6">
        <v>6</v>
      </c>
      <c r="B7" s="7">
        <v>6</v>
      </c>
      <c r="C7" s="2">
        <f t="shared" si="0"/>
        <v>36</v>
      </c>
      <c r="D7" s="2">
        <f>IF(C7&gt;=15,C7/5,0)</f>
        <v>7.2</v>
      </c>
      <c r="E7" s="3">
        <v>9860</v>
      </c>
      <c r="F7" s="3">
        <f t="shared" si="1"/>
        <v>59160</v>
      </c>
      <c r="G7" s="3">
        <f t="shared" si="2"/>
        <v>70992</v>
      </c>
      <c r="H7" s="3">
        <f t="shared" si="3"/>
        <v>425952</v>
      </c>
      <c r="I7" s="4">
        <f t="shared" si="4"/>
        <v>1854716.7085714284</v>
      </c>
    </row>
    <row r="8" spans="1:9" ht="27" customHeight="1" x14ac:dyDescent="0.3">
      <c r="A8" s="6">
        <v>7</v>
      </c>
      <c r="B8" s="7">
        <v>6</v>
      </c>
      <c r="C8" s="2">
        <f t="shared" si="0"/>
        <v>42</v>
      </c>
      <c r="D8" s="2">
        <f>IF(C8&gt;=15,IF(C8&gt;40,8,C8/5),0)</f>
        <v>8</v>
      </c>
      <c r="E8" s="3">
        <v>9860</v>
      </c>
      <c r="F8" s="3">
        <f t="shared" si="1"/>
        <v>69020</v>
      </c>
      <c r="G8" s="3">
        <f t="shared" si="2"/>
        <v>78880</v>
      </c>
      <c r="H8" s="3">
        <f t="shared" si="3"/>
        <v>493000</v>
      </c>
      <c r="I8" s="4">
        <f t="shared" si="4"/>
        <v>2146662.8571428573</v>
      </c>
    </row>
    <row r="9" spans="1:9" ht="27" customHeight="1" x14ac:dyDescent="0.3">
      <c r="A9" s="6">
        <v>8</v>
      </c>
      <c r="B9" s="7">
        <v>6</v>
      </c>
      <c r="C9" s="2">
        <f t="shared" si="0"/>
        <v>48</v>
      </c>
      <c r="D9" s="2">
        <f>IF(C9&gt;=15,IF(C9&gt;40,8,C9/5),0)</f>
        <v>8</v>
      </c>
      <c r="E9" s="3">
        <v>9860</v>
      </c>
      <c r="F9" s="3">
        <f t="shared" si="1"/>
        <v>78880</v>
      </c>
      <c r="G9" s="3">
        <f t="shared" si="2"/>
        <v>78880</v>
      </c>
      <c r="H9" s="3">
        <f t="shared" si="3"/>
        <v>552160</v>
      </c>
      <c r="I9" s="4">
        <f t="shared" si="4"/>
        <v>2404262.4</v>
      </c>
    </row>
    <row r="10" spans="1:9" ht="27" customHeight="1" x14ac:dyDescent="0.3">
      <c r="A10" s="6">
        <v>9</v>
      </c>
      <c r="B10" s="7">
        <v>6</v>
      </c>
      <c r="C10" s="2">
        <f t="shared" si="0"/>
        <v>54</v>
      </c>
      <c r="D10" s="2">
        <f>IF(C10&gt;=15,IF(C10&gt;40,8,C10/5),0)</f>
        <v>8</v>
      </c>
      <c r="E10" s="3">
        <v>9860</v>
      </c>
      <c r="F10" s="3">
        <f t="shared" si="1"/>
        <v>88740</v>
      </c>
      <c r="G10" s="3">
        <f t="shared" si="2"/>
        <v>78880</v>
      </c>
      <c r="H10" s="3">
        <f t="shared" si="3"/>
        <v>611320</v>
      </c>
      <c r="I10" s="4">
        <f t="shared" si="4"/>
        <v>2661861.9428571425</v>
      </c>
    </row>
    <row r="11" spans="1:9" ht="27" customHeight="1" x14ac:dyDescent="0.3">
      <c r="A11" s="6">
        <v>10</v>
      </c>
      <c r="B11" s="7">
        <v>6</v>
      </c>
      <c r="C11" s="2">
        <f t="shared" si="0"/>
        <v>60</v>
      </c>
      <c r="D11" s="2">
        <f>IF(C11&gt;=15,IF(C11&gt;40,8,C11/5),0)</f>
        <v>8</v>
      </c>
      <c r="E11" s="3">
        <v>9860</v>
      </c>
      <c r="F11" s="3">
        <f t="shared" si="1"/>
        <v>98600</v>
      </c>
      <c r="G11" s="3">
        <f t="shared" si="2"/>
        <v>78880</v>
      </c>
      <c r="H11" s="3">
        <f t="shared" si="3"/>
        <v>670480</v>
      </c>
      <c r="I11" s="4">
        <f t="shared" si="4"/>
        <v>2919461.4857142856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주5일</vt:lpstr>
      <vt:lpstr>주6일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Bae</dc:creator>
  <cp:lastModifiedBy>Bae Ted</cp:lastModifiedBy>
  <dcterms:created xsi:type="dcterms:W3CDTF">2022-10-08T14:26:29Z</dcterms:created>
  <dcterms:modified xsi:type="dcterms:W3CDTF">2023-08-10T00:35:57Z</dcterms:modified>
</cp:coreProperties>
</file>